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O34" i="1" l="1"/>
  <c r="L56" i="1" l="1"/>
  <c r="K56" i="1"/>
  <c r="J56" i="1"/>
  <c r="L53" i="1"/>
  <c r="K53" i="1"/>
  <c r="J53" i="1"/>
  <c r="L51" i="1"/>
  <c r="K51" i="1"/>
  <c r="J51" i="1"/>
  <c r="L48" i="1"/>
  <c r="K48" i="1"/>
  <c r="J48" i="1"/>
  <c r="L45" i="1"/>
  <c r="K45" i="1"/>
  <c r="J45" i="1"/>
  <c r="L43" i="1"/>
  <c r="K43" i="1"/>
  <c r="J43" i="1"/>
  <c r="L41" i="1"/>
  <c r="K41" i="1"/>
  <c r="J41" i="1"/>
  <c r="L39" i="1"/>
  <c r="K39" i="1"/>
  <c r="J39" i="1"/>
  <c r="L36" i="1"/>
  <c r="K36" i="1"/>
  <c r="J36" i="1"/>
  <c r="L34" i="1"/>
  <c r="K34" i="1"/>
  <c r="J34" i="1"/>
  <c r="L31" i="1"/>
  <c r="K31" i="1"/>
  <c r="J31" i="1"/>
  <c r="L24" i="1"/>
  <c r="K24" i="1"/>
  <c r="J24" i="1"/>
  <c r="L22" i="1"/>
  <c r="K22" i="1"/>
  <c r="J22" i="1"/>
  <c r="L20" i="1"/>
  <c r="K20" i="1"/>
  <c r="J20" i="1"/>
  <c r="L18" i="1"/>
  <c r="K18" i="1"/>
  <c r="J18" i="1"/>
  <c r="L16" i="1"/>
  <c r="K16" i="1"/>
  <c r="J16" i="1"/>
  <c r="J14" i="1"/>
  <c r="P14" i="1"/>
  <c r="O14" i="1"/>
  <c r="N14" i="1"/>
  <c r="M14" i="1"/>
  <c r="L14" i="1"/>
  <c r="K14" i="1"/>
  <c r="M16" i="1"/>
  <c r="N16" i="1"/>
  <c r="O16" i="1"/>
  <c r="P16" i="1"/>
  <c r="I45" i="1" l="1"/>
  <c r="I43" i="1"/>
  <c r="I41" i="1"/>
  <c r="I39" i="1"/>
  <c r="I36" i="1"/>
  <c r="I34" i="1"/>
  <c r="I31" i="1"/>
  <c r="I56" i="1" l="1"/>
  <c r="I53" i="1"/>
  <c r="I51" i="1"/>
  <c r="I48" i="1"/>
  <c r="I24" i="1"/>
  <c r="I22" i="1"/>
  <c r="I20" i="1" l="1"/>
  <c r="I18" i="1"/>
  <c r="I16" i="1"/>
  <c r="I14" i="1"/>
  <c r="P45" i="1" l="1"/>
  <c r="O45" i="1"/>
  <c r="N45" i="1"/>
  <c r="M45" i="1"/>
  <c r="H45" i="1"/>
  <c r="P43" i="1"/>
  <c r="O43" i="1"/>
  <c r="N43" i="1"/>
  <c r="M43" i="1"/>
  <c r="H43" i="1"/>
  <c r="P41" i="1"/>
  <c r="O41" i="1"/>
  <c r="N41" i="1"/>
  <c r="M41" i="1"/>
  <c r="H41" i="1"/>
  <c r="P39" i="1"/>
  <c r="O39" i="1"/>
  <c r="N39" i="1"/>
  <c r="M39" i="1"/>
  <c r="H39" i="1"/>
  <c r="P36" i="1"/>
  <c r="O36" i="1"/>
  <c r="N36" i="1"/>
  <c r="M36" i="1"/>
  <c r="H36" i="1"/>
  <c r="P34" i="1"/>
  <c r="N34" i="1"/>
  <c r="M34" i="1"/>
  <c r="H34" i="1"/>
  <c r="P31" i="1"/>
  <c r="O31" i="1"/>
  <c r="N31" i="1"/>
  <c r="M31" i="1"/>
  <c r="H31" i="1"/>
  <c r="P56" i="1" l="1"/>
  <c r="O56" i="1"/>
  <c r="N56" i="1"/>
  <c r="M56" i="1"/>
  <c r="H56" i="1"/>
  <c r="G56" i="1"/>
  <c r="P53" i="1"/>
  <c r="O53" i="1"/>
  <c r="N53" i="1"/>
  <c r="M53" i="1"/>
  <c r="H53" i="1"/>
  <c r="G53" i="1"/>
  <c r="P51" i="1" l="1"/>
  <c r="O51" i="1"/>
  <c r="N51" i="1"/>
  <c r="M51" i="1"/>
  <c r="H51" i="1"/>
  <c r="G51" i="1"/>
  <c r="P48" i="1"/>
  <c r="O48" i="1"/>
  <c r="N48" i="1"/>
  <c r="M48" i="1"/>
  <c r="H48" i="1"/>
  <c r="G48" i="1"/>
  <c r="P20" i="1"/>
  <c r="O20" i="1"/>
  <c r="N20" i="1"/>
  <c r="M20" i="1"/>
  <c r="H20" i="1"/>
  <c r="P18" i="1"/>
  <c r="O18" i="1"/>
  <c r="N18" i="1"/>
  <c r="M18" i="1"/>
  <c r="H18" i="1"/>
  <c r="G20" i="1"/>
  <c r="P22" i="1"/>
  <c r="O22" i="1"/>
  <c r="N22" i="1"/>
  <c r="M22" i="1"/>
  <c r="P24" i="1"/>
  <c r="O24" i="1"/>
  <c r="N24" i="1"/>
  <c r="M24" i="1"/>
  <c r="H24" i="1"/>
  <c r="G24" i="1"/>
  <c r="H22" i="1"/>
  <c r="G22" i="1"/>
  <c r="H16" i="1"/>
  <c r="G16" i="1"/>
  <c r="G18" i="1"/>
  <c r="H14" i="1" l="1"/>
  <c r="G14" i="1" l="1"/>
  <c r="G45" i="1"/>
  <c r="G43" i="1"/>
  <c r="G41" i="1"/>
  <c r="G39" i="1"/>
  <c r="G36" i="1"/>
  <c r="G34" i="1"/>
  <c r="G31" i="1"/>
</calcChain>
</file>

<file path=xl/sharedStrings.xml><?xml version="1.0" encoding="utf-8"?>
<sst xmlns="http://schemas.openxmlformats.org/spreadsheetml/2006/main" count="115" uniqueCount="84">
  <si>
    <t>№</t>
  </si>
  <si>
    <t xml:space="preserve">Наименование показателя </t>
  </si>
  <si>
    <t>первый вариант</t>
  </si>
  <si>
    <t>второй вариант</t>
  </si>
  <si>
    <t>1.1.</t>
  </si>
  <si>
    <t>в % к предыдущему году</t>
  </si>
  <si>
    <t>1.2.</t>
  </si>
  <si>
    <t>1.3.</t>
  </si>
  <si>
    <t>1.4.</t>
  </si>
  <si>
    <t>1.5.</t>
  </si>
  <si>
    <t>1.6.</t>
  </si>
  <si>
    <t>1.7.</t>
  </si>
  <si>
    <t>1.8.</t>
  </si>
  <si>
    <t>Уровень общей безработицы, %</t>
  </si>
  <si>
    <t>2. Сельское хозяйство</t>
  </si>
  <si>
    <t xml:space="preserve">1. Население и труд 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</si>
  <si>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</si>
  <si>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</si>
  <si>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</si>
  <si>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</si>
  <si>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</si>
  <si>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</si>
  <si>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</si>
  <si>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</si>
  <si>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</si>
  <si>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тыс. человек</t>
  </si>
  <si>
    <t>человек</t>
  </si>
  <si>
    <t>Среднесписочная численность работников (по кругу крупных и средних организаций)</t>
  </si>
  <si>
    <t>Среднесписочная численность работников малых предприятий</t>
  </si>
  <si>
    <t>рублей</t>
  </si>
  <si>
    <t xml:space="preserve">Просроченная задолженность по заработной плате (по состоянию на 01 января отчетного года) </t>
  </si>
  <si>
    <t>тыс. руб.</t>
  </si>
  <si>
    <t>Производство сельскохозяйственной продукции в хозяйствах всех категорий</t>
  </si>
  <si>
    <t>%</t>
  </si>
  <si>
    <t>Удельный вес прибыльных сельскохозяйственных организаций, в общем их числе</t>
  </si>
  <si>
    <t>тыс. тонн</t>
  </si>
  <si>
    <t>Валовой сбор зерна в  весе после обработки</t>
  </si>
  <si>
    <t>ц/га</t>
  </si>
  <si>
    <t>Урожайность зерновых</t>
  </si>
  <si>
    <t>Доля фактически используемых сельскохозяйственных угодий в общей площади сельскохозяйственных угодий</t>
  </si>
  <si>
    <t>Прозводство мяса (скота и птицы на убой в живом весе) в хозяйствах всех категорий</t>
  </si>
  <si>
    <t>граммов</t>
  </si>
  <si>
    <t>тонн</t>
  </si>
  <si>
    <t>кг</t>
  </si>
  <si>
    <t>Надой молока на одну корову</t>
  </si>
  <si>
    <t>3.1.</t>
  </si>
  <si>
    <t>3. Обрабатывающие производства</t>
  </si>
  <si>
    <t>4. Торговля и услуги</t>
  </si>
  <si>
    <t>4.1.</t>
  </si>
  <si>
    <t>Оборот розничной торговли</t>
  </si>
  <si>
    <t>4.2.</t>
  </si>
  <si>
    <t>Объем платных услуг населению</t>
  </si>
  <si>
    <t>5.1.</t>
  </si>
  <si>
    <t>Инвестиции в основной капитал</t>
  </si>
  <si>
    <t>млн. руб.</t>
  </si>
  <si>
    <t xml:space="preserve">в % к предыдущему году </t>
  </si>
  <si>
    <t>Раздел 1. Основные показатели прогноза</t>
  </si>
  <si>
    <t xml:space="preserve">Единица измерения </t>
  </si>
  <si>
    <t>Численность населения (среднегодовая)</t>
  </si>
  <si>
    <t>Среднемесячная номинальная начисленная заработная плата работников малых предприятий</t>
  </si>
  <si>
    <t>Среднесуточный привес крупного рогатого скота</t>
  </si>
  <si>
    <t>Производство молока в хозяйствах всех категорий</t>
  </si>
  <si>
    <t>Среднемесячная номинальная начисленная заработная плата (по кругу крупных и средних организаций)</t>
  </si>
  <si>
    <t>1.9.</t>
  </si>
  <si>
    <t>1.10.</t>
  </si>
  <si>
    <t>Фонд заработной платы всех работников организаций (без субъектов малого предпринимательства)</t>
  </si>
  <si>
    <t>Фонд заработной платы всех работников организаций муниципальной формы собственности</t>
  </si>
  <si>
    <t xml:space="preserve">5. Инвестиции </t>
  </si>
  <si>
    <t>2020 год (отчет)</t>
  </si>
  <si>
    <t>2021 год  (отчет)</t>
  </si>
  <si>
    <t>-</t>
  </si>
  <si>
    <t>Отгружено товаров собственного производства, выполнено работ и услуг собственными силами, всего</t>
  </si>
  <si>
    <t xml:space="preserve">Приложение </t>
  </si>
  <si>
    <t>к распоряжению Администрации</t>
  </si>
  <si>
    <t xml:space="preserve">Кормиловского муниципального района </t>
  </si>
  <si>
    <t>от  _______________ № ______</t>
  </si>
  <si>
    <t>Численность населения занятого в экономике</t>
  </si>
  <si>
    <t xml:space="preserve">2022 год (отчет) </t>
  </si>
  <si>
    <t>2025 год (прогноз)</t>
  </si>
  <si>
    <t>2026 год (прогноз)</t>
  </si>
  <si>
    <t>2023 год (отчет)</t>
  </si>
  <si>
    <t>2024 год (оценка)</t>
  </si>
  <si>
    <t>2027 год (прогноз)</t>
  </si>
  <si>
    <t>Прогноз социально-экономического развития Кормиловского муниципального района на 2025 год и на период до 2027 года (далее - прогноз)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</si>
</sst>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1" fontId="0" fillId="0" borderId="0" xfId="0" applyNumberFormat="1"/>
    <xf numFmtId="0" fontId="0" fillId="0" borderId="0" xfId="0" applyBorder="1" applyAlignment="1"/>
    <xf numFmtId="0" fontId="0" fillId="0" borderId="0" xfId="0" applyAlignment="1"/>
    <xf numFmtId="0" fontId="1" fillId="0" borderId="2" xfId="0" applyFont="1" applyBorder="1" applyAlignment="1">
      <alignment horizontal="center" wrapText="1"/>
    </xf>
    <xf numFmtId="0" fontId="1" fillId="0" borderId="10" xfId="0" applyFont="1" applyFill="1" applyBorder="1" applyAlignment="1"/>
    <xf numFmtId="0" fontId="5" fillId="0" borderId="0" xfId="0" applyFont="1" applyAlignment="1">
      <alignment horizontal="right"/>
    </xf>
    <xf numFmtId="0" fontId="1" fillId="0" borderId="10" xfId="0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10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164" fontId="1" fillId="0" borderId="10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/>
    <xf numFmtId="0" fontId="1" fillId="0" borderId="1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18" xfId="0" applyFont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7" xfId="0" applyFont="1" applyFill="1" applyBorder="1" applyAlignment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165" fontId="1" fillId="0" borderId="2" xfId="0" applyNumberFormat="1" applyFon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1" fontId="1" fillId="0" borderId="2" xfId="0" applyNumberFormat="1" applyFont="1" applyFill="1" applyBorder="1" applyAlignment="1">
      <alignment horizontal="center"/>
    </xf>
    <xf numFmtId="1" fontId="1" fillId="0" borderId="8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8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164" fontId="1" fillId="0" borderId="1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2" fontId="1" fillId="0" borderId="5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1" xfId="0" applyNumberFormat="1" applyFont="1" applyFill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165" fontId="1" fillId="0" borderId="10" xfId="0" applyNumberFormat="1" applyFont="1" applyFill="1" applyBorder="1" applyAlignment="1">
      <alignment horizontal="center"/>
    </xf>
    <xf numFmtId="165" fontId="1" fillId="0" borderId="6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left" wrapText="1"/>
    </xf>
    <xf numFmtId="2" fontId="1" fillId="0" borderId="4" xfId="0" applyNumberFormat="1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abSelected="1" view="pageBreakPreview" zoomScale="112" zoomScaleNormal="100" zoomScaleSheetLayoutView="112" workbookViewId="0">
      <selection activeCell="J15" sqref="J15"/>
    </sheetView>
  </sheetViews>
  <sheetFormatPr defaultRowHeight="15" x14ac:dyDescent="0.25"/>
  <cols>
    <col min="1" max="1" width="8.140625" customWidth="1"/>
    <col min="4" max="4" width="39.5703125" customWidth="1"/>
    <col min="5" max="5" width="15.28515625" customWidth="1"/>
    <col min="6" max="6" width="14.42578125" hidden="1" customWidth="1"/>
    <col min="7" max="7" width="0.42578125" hidden="1" customWidth="1"/>
    <col min="8" max="10" width="16.85546875" customWidth="1"/>
    <col min="11" max="11" width="15.5703125" customWidth="1"/>
    <col min="12" max="12" width="16.28515625" customWidth="1"/>
    <col min="13" max="14" width="16.140625" customWidth="1"/>
    <col min="15" max="15" width="15.5703125" customWidth="1"/>
    <col min="16" max="16" width="16.42578125" customWidth="1"/>
  </cols>
  <sheetData>
    <row r="1" spans="1:16" ht="15.75" x14ac:dyDescent="0.25">
      <c r="P1" s="6" t="s">
        <v>72</v>
      </c>
    </row>
    <row r="2" spans="1:16" ht="15.75" x14ac:dyDescent="0.25">
      <c r="N2" s="14" t="s">
        <v>73</v>
      </c>
      <c r="O2" s="14"/>
      <c r="P2" s="14"/>
    </row>
    <row r="3" spans="1:16" ht="15.75" x14ac:dyDescent="0.25">
      <c r="N3" s="14" t="s">
        <v>74</v>
      </c>
      <c r="O3" s="15"/>
      <c r="P3" s="15"/>
    </row>
    <row r="4" spans="1:16" ht="15.75" customHeight="1" x14ac:dyDescent="0.25">
      <c r="N4" s="14" t="s">
        <v>75</v>
      </c>
      <c r="O4" s="14"/>
      <c r="P4" s="14"/>
    </row>
    <row r="5" spans="1:16" x14ac:dyDescent="0.25">
      <c r="N5" s="3"/>
      <c r="O5" s="3"/>
      <c r="P5" s="3"/>
    </row>
    <row r="6" spans="1:16" ht="20.25" x14ac:dyDescent="0.3">
      <c r="A6" s="17" t="s">
        <v>83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8" spans="1:16" ht="20.25" x14ac:dyDescent="0.3">
      <c r="A8" s="16" t="s">
        <v>56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25">
      <c r="B9" s="18"/>
      <c r="C9" s="18"/>
      <c r="D9" s="18"/>
      <c r="E9" s="2"/>
    </row>
    <row r="10" spans="1:16" ht="18.75" customHeight="1" x14ac:dyDescent="0.3">
      <c r="A10" s="31" t="s">
        <v>0</v>
      </c>
      <c r="B10" s="19" t="s">
        <v>1</v>
      </c>
      <c r="C10" s="20"/>
      <c r="D10" s="21"/>
      <c r="E10" s="28" t="s">
        <v>57</v>
      </c>
      <c r="F10" s="28" t="s">
        <v>68</v>
      </c>
      <c r="G10" s="28" t="s">
        <v>69</v>
      </c>
      <c r="H10" s="28" t="s">
        <v>77</v>
      </c>
      <c r="I10" s="33" t="s">
        <v>80</v>
      </c>
      <c r="J10" s="28" t="s">
        <v>81</v>
      </c>
      <c r="K10" s="7" t="s">
        <v>78</v>
      </c>
      <c r="L10" s="8"/>
      <c r="M10" s="9" t="s">
        <v>79</v>
      </c>
      <c r="N10" s="8"/>
      <c r="O10" s="9" t="s">
        <v>82</v>
      </c>
      <c r="P10" s="10"/>
    </row>
    <row r="11" spans="1:16" ht="37.5" x14ac:dyDescent="0.3">
      <c r="A11" s="32"/>
      <c r="B11" s="22"/>
      <c r="C11" s="23"/>
      <c r="D11" s="24"/>
      <c r="E11" s="30"/>
      <c r="F11" s="30"/>
      <c r="G11" s="29"/>
      <c r="H11" s="29"/>
      <c r="I11" s="34"/>
      <c r="J11" s="30"/>
      <c r="K11" s="11" t="s">
        <v>2</v>
      </c>
      <c r="L11" s="4" t="s">
        <v>3</v>
      </c>
      <c r="M11" s="11" t="s">
        <v>2</v>
      </c>
      <c r="N11" s="4" t="s">
        <v>3</v>
      </c>
      <c r="O11" s="11" t="s">
        <v>2</v>
      </c>
      <c r="P11" s="12" t="s">
        <v>3</v>
      </c>
    </row>
    <row r="12" spans="1:16" ht="18.75" x14ac:dyDescent="0.3">
      <c r="A12" s="25" t="s">
        <v>15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7"/>
    </row>
    <row r="13" spans="1:16" ht="24.75" customHeight="1" x14ac:dyDescent="0.3">
      <c r="A13" s="35" t="s">
        <v>4</v>
      </c>
      <c r="B13" s="36" t="s">
        <v>58</v>
      </c>
      <c r="C13" s="37"/>
      <c r="D13" s="38"/>
      <c r="E13" s="39" t="s">
        <v>25</v>
      </c>
      <c r="F13" s="40">
        <v>24.5</v>
      </c>
      <c r="G13" s="40">
        <v>24.2</v>
      </c>
      <c r="H13" s="40">
        <v>23.4</v>
      </c>
      <c r="I13" s="40">
        <v>23.2</v>
      </c>
      <c r="J13" s="40">
        <v>23</v>
      </c>
      <c r="K13" s="40">
        <v>22.9</v>
      </c>
      <c r="L13" s="40">
        <v>23</v>
      </c>
      <c r="M13" s="40">
        <v>22.8</v>
      </c>
      <c r="N13" s="40">
        <v>22.9</v>
      </c>
      <c r="O13" s="40">
        <v>22.7</v>
      </c>
      <c r="P13" s="41">
        <v>22.8</v>
      </c>
    </row>
    <row r="14" spans="1:16" ht="18.75" x14ac:dyDescent="0.3">
      <c r="A14" s="35"/>
      <c r="B14" s="42" t="s">
        <v>5</v>
      </c>
      <c r="C14" s="43"/>
      <c r="D14" s="44"/>
      <c r="E14" s="45"/>
      <c r="F14" s="40">
        <v>98.8</v>
      </c>
      <c r="G14" s="40">
        <f>G13/F13*100</f>
        <v>98.775510204081627</v>
      </c>
      <c r="H14" s="40">
        <f t="shared" ref="H14" si="0">H13/G13*100</f>
        <v>96.694214876033058</v>
      </c>
      <c r="I14" s="40">
        <f>I13/H13*100</f>
        <v>99.145299145299148</v>
      </c>
      <c r="J14" s="40">
        <f>J13/I13*100</f>
        <v>99.137931034482762</v>
      </c>
      <c r="K14" s="40">
        <f>K13/J13*100</f>
        <v>99.565217391304344</v>
      </c>
      <c r="L14" s="40">
        <f>L13/J13*100</f>
        <v>100</v>
      </c>
      <c r="M14" s="40">
        <f>M13/K13*100</f>
        <v>99.563318777292579</v>
      </c>
      <c r="N14" s="40">
        <f>N13/L13*100</f>
        <v>99.565217391304344</v>
      </c>
      <c r="O14" s="40">
        <f>O13/M13*100</f>
        <v>99.561403508771932</v>
      </c>
      <c r="P14" s="40">
        <f>P13/N13*100</f>
        <v>99.563318777292579</v>
      </c>
    </row>
    <row r="15" spans="1:16" ht="22.5" customHeight="1" x14ac:dyDescent="0.3">
      <c r="A15" s="35" t="s">
        <v>6</v>
      </c>
      <c r="B15" s="36" t="s">
        <v>76</v>
      </c>
      <c r="C15" s="37"/>
      <c r="D15" s="38"/>
      <c r="E15" s="39" t="s">
        <v>25</v>
      </c>
      <c r="F15" s="46">
        <v>12.597</v>
      </c>
      <c r="G15" s="46">
        <v>12.553000000000001</v>
      </c>
      <c r="H15" s="46">
        <v>12.346</v>
      </c>
      <c r="I15" s="46">
        <v>12.516999999999999</v>
      </c>
      <c r="J15" s="46">
        <v>12.55</v>
      </c>
      <c r="K15" s="46">
        <v>12.555</v>
      </c>
      <c r="L15" s="46">
        <v>12.56</v>
      </c>
      <c r="M15" s="46">
        <v>12.565</v>
      </c>
      <c r="N15" s="46">
        <v>12.57</v>
      </c>
      <c r="O15" s="46">
        <v>12.574999999999999</v>
      </c>
      <c r="P15" s="47">
        <v>12.58</v>
      </c>
    </row>
    <row r="16" spans="1:16" ht="18.75" x14ac:dyDescent="0.3">
      <c r="A16" s="35"/>
      <c r="B16" s="42" t="s">
        <v>5</v>
      </c>
      <c r="C16" s="43"/>
      <c r="D16" s="44"/>
      <c r="E16" s="45"/>
      <c r="F16" s="40">
        <v>97.1</v>
      </c>
      <c r="G16" s="40">
        <f>G15/F15*100</f>
        <v>99.650710486623808</v>
      </c>
      <c r="H16" s="40">
        <f>H15/G15*100</f>
        <v>98.35099179479009</v>
      </c>
      <c r="I16" s="40">
        <f>I15/H15*100</f>
        <v>101.38506398833628</v>
      </c>
      <c r="J16" s="40">
        <f>J15/I15*100</f>
        <v>100.26364144763123</v>
      </c>
      <c r="K16" s="40">
        <f>K15/J15*100</f>
        <v>100.0398406374502</v>
      </c>
      <c r="L16" s="40">
        <f>L15/J15*100</f>
        <v>100.07968127490039</v>
      </c>
      <c r="M16" s="40">
        <f>M15/K15*100</f>
        <v>100.07964954201513</v>
      </c>
      <c r="N16" s="40">
        <f>N15/L15*100</f>
        <v>100.0796178343949</v>
      </c>
      <c r="O16" s="40">
        <f>O15/M15*100</f>
        <v>100.07958615200955</v>
      </c>
      <c r="P16" s="41">
        <f>P15/N15*100</f>
        <v>100.07955449482895</v>
      </c>
    </row>
    <row r="17" spans="1:16" ht="37.5" customHeight="1" x14ac:dyDescent="0.3">
      <c r="A17" s="35" t="s">
        <v>7</v>
      </c>
      <c r="B17" s="36" t="s">
        <v>27</v>
      </c>
      <c r="C17" s="37"/>
      <c r="D17" s="38"/>
      <c r="E17" s="48" t="s">
        <v>26</v>
      </c>
      <c r="F17" s="49">
        <v>3988</v>
      </c>
      <c r="G17" s="49">
        <v>3867</v>
      </c>
      <c r="H17" s="49">
        <v>3731</v>
      </c>
      <c r="I17" s="49">
        <v>3740</v>
      </c>
      <c r="J17" s="49">
        <v>3625</v>
      </c>
      <c r="K17" s="49">
        <v>3630</v>
      </c>
      <c r="L17" s="49">
        <v>3632</v>
      </c>
      <c r="M17" s="49">
        <v>3635</v>
      </c>
      <c r="N17" s="49">
        <v>3637</v>
      </c>
      <c r="O17" s="49">
        <v>3639</v>
      </c>
      <c r="P17" s="50">
        <v>3645</v>
      </c>
    </row>
    <row r="18" spans="1:16" ht="18.75" x14ac:dyDescent="0.3">
      <c r="A18" s="35"/>
      <c r="B18" s="42" t="s">
        <v>5</v>
      </c>
      <c r="C18" s="43"/>
      <c r="D18" s="44"/>
      <c r="E18" s="51"/>
      <c r="F18" s="40">
        <v>98.2</v>
      </c>
      <c r="G18" s="40">
        <f>G17/F17*100</f>
        <v>96.965897693079242</v>
      </c>
      <c r="H18" s="40">
        <f>H17/G17*100</f>
        <v>96.483061805016817</v>
      </c>
      <c r="I18" s="40">
        <f>I17/H17*100</f>
        <v>100.24122219244171</v>
      </c>
      <c r="J18" s="40">
        <f>J17/I17*100</f>
        <v>96.925133689839569</v>
      </c>
      <c r="K18" s="40">
        <f>K17/J17*100</f>
        <v>100.13793103448276</v>
      </c>
      <c r="L18" s="40">
        <f>L17/J17*100</f>
        <v>100.19310344827585</v>
      </c>
      <c r="M18" s="40">
        <f>M17/K17*100</f>
        <v>100.13774104683195</v>
      </c>
      <c r="N18" s="40">
        <f>N17/L17*100</f>
        <v>100.13766519823788</v>
      </c>
      <c r="O18" s="40">
        <f>O17/M17*100</f>
        <v>100.11004126547456</v>
      </c>
      <c r="P18" s="41">
        <f>P17/N17*100</f>
        <v>100.21996150673631</v>
      </c>
    </row>
    <row r="19" spans="1:16" ht="35.25" customHeight="1" x14ac:dyDescent="0.3">
      <c r="A19" s="35" t="s">
        <v>8</v>
      </c>
      <c r="B19" s="36" t="s">
        <v>28</v>
      </c>
      <c r="C19" s="37"/>
      <c r="D19" s="38"/>
      <c r="E19" s="48" t="s">
        <v>26</v>
      </c>
      <c r="F19" s="52">
        <v>3915</v>
      </c>
      <c r="G19" s="52">
        <v>4009</v>
      </c>
      <c r="H19" s="52">
        <v>4039</v>
      </c>
      <c r="I19" s="52">
        <v>4046</v>
      </c>
      <c r="J19" s="52">
        <v>4114</v>
      </c>
      <c r="K19" s="52">
        <v>4120</v>
      </c>
      <c r="L19" s="52">
        <v>4125</v>
      </c>
      <c r="M19" s="52">
        <v>4130</v>
      </c>
      <c r="N19" s="52">
        <v>4135</v>
      </c>
      <c r="O19" s="52">
        <v>4140</v>
      </c>
      <c r="P19" s="53">
        <v>4145</v>
      </c>
    </row>
    <row r="20" spans="1:16" ht="18.75" x14ac:dyDescent="0.3">
      <c r="A20" s="35"/>
      <c r="B20" s="42" t="s">
        <v>5</v>
      </c>
      <c r="C20" s="43"/>
      <c r="D20" s="44"/>
      <c r="E20" s="51"/>
      <c r="F20" s="40">
        <v>95.5</v>
      </c>
      <c r="G20" s="40">
        <f>G19/F19*100</f>
        <v>102.40102171136654</v>
      </c>
      <c r="H20" s="40">
        <f>H19/G19*100</f>
        <v>100.74831628835122</v>
      </c>
      <c r="I20" s="40">
        <f>I19/H19*100</f>
        <v>100.1733102253033</v>
      </c>
      <c r="J20" s="40">
        <f>J19/I19*100</f>
        <v>101.68067226890756</v>
      </c>
      <c r="K20" s="40">
        <f>K19/J19*100</f>
        <v>100.14584346135149</v>
      </c>
      <c r="L20" s="40">
        <f>L19/J19*100</f>
        <v>100.26737967914438</v>
      </c>
      <c r="M20" s="40">
        <f>M19/K19*100</f>
        <v>100.24271844660196</v>
      </c>
      <c r="N20" s="40">
        <f>N19/L19*100</f>
        <v>100.24242424242425</v>
      </c>
      <c r="O20" s="40">
        <f>O19/M19*100</f>
        <v>100.24213075060533</v>
      </c>
      <c r="P20" s="41">
        <f>P19/N19*100</f>
        <v>100.24183796856106</v>
      </c>
    </row>
    <row r="21" spans="1:16" ht="58.5" customHeight="1" x14ac:dyDescent="0.3">
      <c r="A21" s="35" t="s">
        <v>9</v>
      </c>
      <c r="B21" s="36" t="s">
        <v>62</v>
      </c>
      <c r="C21" s="37"/>
      <c r="D21" s="38"/>
      <c r="E21" s="48" t="s">
        <v>29</v>
      </c>
      <c r="F21" s="49">
        <v>30329</v>
      </c>
      <c r="G21" s="49">
        <v>32508</v>
      </c>
      <c r="H21" s="49">
        <v>36684</v>
      </c>
      <c r="I21" s="49">
        <v>43827.5</v>
      </c>
      <c r="J21" s="49">
        <v>49526</v>
      </c>
      <c r="K21" s="49">
        <v>50000</v>
      </c>
      <c r="L21" s="49">
        <v>52000</v>
      </c>
      <c r="M21" s="49">
        <v>54000</v>
      </c>
      <c r="N21" s="49">
        <v>56000</v>
      </c>
      <c r="O21" s="49">
        <v>58000</v>
      </c>
      <c r="P21" s="50">
        <v>60000</v>
      </c>
    </row>
    <row r="22" spans="1:16" ht="18.75" x14ac:dyDescent="0.3">
      <c r="A22" s="35"/>
      <c r="B22" s="42" t="s">
        <v>5</v>
      </c>
      <c r="C22" s="43"/>
      <c r="D22" s="44"/>
      <c r="E22" s="51"/>
      <c r="F22" s="40">
        <v>107.5</v>
      </c>
      <c r="G22" s="40">
        <f>G21/F21*100</f>
        <v>107.18454284678032</v>
      </c>
      <c r="H22" s="40">
        <f>H21/G21*100</f>
        <v>112.84606866002215</v>
      </c>
      <c r="I22" s="40">
        <f>I21/H21*100</f>
        <v>119.4730672772871</v>
      </c>
      <c r="J22" s="40">
        <f>J21/I21*100</f>
        <v>113.00211054703098</v>
      </c>
      <c r="K22" s="40">
        <f>K21/J21*100</f>
        <v>100.95707305253808</v>
      </c>
      <c r="L22" s="40">
        <f>L21/J21*100</f>
        <v>104.99535597463958</v>
      </c>
      <c r="M22" s="40">
        <f>M21/K21*100</f>
        <v>108</v>
      </c>
      <c r="N22" s="40">
        <f>N21/L21*100</f>
        <v>107.69230769230769</v>
      </c>
      <c r="O22" s="40">
        <f>O21/M21*100</f>
        <v>107.40740740740742</v>
      </c>
      <c r="P22" s="41">
        <f>P21/N21*100</f>
        <v>107.14285714285714</v>
      </c>
    </row>
    <row r="23" spans="1:16" ht="39.75" customHeight="1" x14ac:dyDescent="0.3">
      <c r="A23" s="35" t="s">
        <v>10</v>
      </c>
      <c r="B23" s="36" t="s">
        <v>59</v>
      </c>
      <c r="C23" s="37"/>
      <c r="D23" s="38"/>
      <c r="E23" s="48" t="s">
        <v>29</v>
      </c>
      <c r="F23" s="49">
        <v>12800</v>
      </c>
      <c r="G23" s="49">
        <v>14500</v>
      </c>
      <c r="H23" s="49">
        <v>17900</v>
      </c>
      <c r="I23" s="49">
        <v>19800</v>
      </c>
      <c r="J23" s="49">
        <v>23000</v>
      </c>
      <c r="K23" s="49">
        <v>23300</v>
      </c>
      <c r="L23" s="49">
        <v>23500</v>
      </c>
      <c r="M23" s="49">
        <v>24000</v>
      </c>
      <c r="N23" s="49">
        <v>24500</v>
      </c>
      <c r="O23" s="49">
        <v>25000</v>
      </c>
      <c r="P23" s="50">
        <v>25500</v>
      </c>
    </row>
    <row r="24" spans="1:16" ht="18.75" x14ac:dyDescent="0.3">
      <c r="A24" s="35"/>
      <c r="B24" s="42" t="s">
        <v>5</v>
      </c>
      <c r="C24" s="43"/>
      <c r="D24" s="44"/>
      <c r="E24" s="45"/>
      <c r="F24" s="40">
        <v>102.4</v>
      </c>
      <c r="G24" s="40">
        <f>G23/F23*100</f>
        <v>113.28125</v>
      </c>
      <c r="H24" s="40">
        <f>H23/G23*100</f>
        <v>123.44827586206897</v>
      </c>
      <c r="I24" s="40">
        <f>I23/H23*100</f>
        <v>110.61452513966481</v>
      </c>
      <c r="J24" s="40">
        <f>J23/I23*100</f>
        <v>116.16161616161615</v>
      </c>
      <c r="K24" s="40">
        <f>K23/J23*100</f>
        <v>101.30434782608695</v>
      </c>
      <c r="L24" s="40">
        <f>L23/J23*100</f>
        <v>102.17391304347827</v>
      </c>
      <c r="M24" s="40">
        <f>M23/K23*100</f>
        <v>103.00429184549355</v>
      </c>
      <c r="N24" s="40">
        <f>N23/L23*100</f>
        <v>104.25531914893618</v>
      </c>
      <c r="O24" s="40">
        <f>O23/M23*100</f>
        <v>104.16666666666667</v>
      </c>
      <c r="P24" s="41">
        <f>P23/N23*100</f>
        <v>104.08163265306123</v>
      </c>
    </row>
    <row r="25" spans="1:16" ht="54.75" customHeight="1" x14ac:dyDescent="0.3">
      <c r="A25" s="35" t="s">
        <v>11</v>
      </c>
      <c r="B25" s="54" t="s">
        <v>66</v>
      </c>
      <c r="C25" s="55"/>
      <c r="D25" s="56"/>
      <c r="E25" s="51" t="s">
        <v>29</v>
      </c>
      <c r="F25" s="40" t="s">
        <v>70</v>
      </c>
      <c r="G25" s="40">
        <v>428403000</v>
      </c>
      <c r="H25" s="40">
        <v>477927000</v>
      </c>
      <c r="I25" s="40">
        <v>539151900</v>
      </c>
      <c r="J25" s="40">
        <v>543003000</v>
      </c>
      <c r="K25" s="40">
        <v>545208000</v>
      </c>
      <c r="L25" s="40">
        <v>545431000</v>
      </c>
      <c r="M25" s="40">
        <v>545686000</v>
      </c>
      <c r="N25" s="40">
        <v>545833000</v>
      </c>
      <c r="O25" s="57">
        <v>547047000</v>
      </c>
      <c r="P25" s="13">
        <v>552511000</v>
      </c>
    </row>
    <row r="26" spans="1:16" ht="54" customHeight="1" x14ac:dyDescent="0.3">
      <c r="A26" s="35" t="s">
        <v>12</v>
      </c>
      <c r="B26" s="54" t="s">
        <v>65</v>
      </c>
      <c r="C26" s="55"/>
      <c r="D26" s="56"/>
      <c r="E26" s="51" t="s">
        <v>31</v>
      </c>
      <c r="F26" s="40" t="s">
        <v>70</v>
      </c>
      <c r="G26" s="40">
        <v>1508557</v>
      </c>
      <c r="H26" s="40">
        <v>1642505.5</v>
      </c>
      <c r="I26" s="40">
        <v>1966951.9</v>
      </c>
      <c r="J26" s="40">
        <v>2238504</v>
      </c>
      <c r="K26" s="40">
        <v>2245219</v>
      </c>
      <c r="L26" s="40">
        <v>2251955</v>
      </c>
      <c r="M26" s="40">
        <v>2258711</v>
      </c>
      <c r="N26" s="40">
        <v>2265487</v>
      </c>
      <c r="O26" s="57">
        <v>2272284</v>
      </c>
      <c r="P26" s="13">
        <v>2279100</v>
      </c>
    </row>
    <row r="27" spans="1:16" ht="55.5" customHeight="1" x14ac:dyDescent="0.3">
      <c r="A27" s="5" t="s">
        <v>63</v>
      </c>
      <c r="B27" s="36" t="s">
        <v>30</v>
      </c>
      <c r="C27" s="37"/>
      <c r="D27" s="38"/>
      <c r="E27" s="51" t="s">
        <v>29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</row>
    <row r="28" spans="1:16" ht="18.75" x14ac:dyDescent="0.3">
      <c r="A28" s="5" t="s">
        <v>64</v>
      </c>
      <c r="B28" s="42" t="s">
        <v>13</v>
      </c>
      <c r="C28" s="43"/>
      <c r="D28" s="44"/>
      <c r="E28" s="45"/>
      <c r="F28" s="51">
        <v>7.1</v>
      </c>
      <c r="G28" s="51">
        <v>5.5</v>
      </c>
      <c r="H28" s="40">
        <v>5.6</v>
      </c>
      <c r="I28" s="40">
        <v>4.7</v>
      </c>
      <c r="J28" s="40">
        <v>4.5999999999999996</v>
      </c>
      <c r="K28" s="40">
        <v>4.5</v>
      </c>
      <c r="L28" s="40">
        <v>4.4000000000000004</v>
      </c>
      <c r="M28" s="40">
        <v>4.3</v>
      </c>
      <c r="N28" s="40">
        <v>4.2</v>
      </c>
      <c r="O28" s="40">
        <v>4.0999999999999996</v>
      </c>
      <c r="P28" s="41">
        <v>4</v>
      </c>
    </row>
    <row r="29" spans="1:16" ht="18.75" x14ac:dyDescent="0.3">
      <c r="A29" s="58" t="s">
        <v>14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60"/>
    </row>
    <row r="30" spans="1:16" ht="39" customHeight="1" x14ac:dyDescent="0.3">
      <c r="A30" s="61" t="s">
        <v>16</v>
      </c>
      <c r="B30" s="54" t="s">
        <v>32</v>
      </c>
      <c r="C30" s="55"/>
      <c r="D30" s="56"/>
      <c r="E30" s="62" t="s">
        <v>31</v>
      </c>
      <c r="F30" s="13">
        <v>5520497</v>
      </c>
      <c r="G30" s="13">
        <v>6848740.2000000002</v>
      </c>
      <c r="H30" s="13">
        <v>6860340</v>
      </c>
      <c r="I30" s="13">
        <v>7150116.7000000002</v>
      </c>
      <c r="J30" s="13">
        <v>7200117</v>
      </c>
      <c r="K30" s="13">
        <v>7250000</v>
      </c>
      <c r="L30" s="13">
        <v>7300000</v>
      </c>
      <c r="M30" s="13">
        <v>7400000</v>
      </c>
      <c r="N30" s="13">
        <v>7500000</v>
      </c>
      <c r="O30" s="13">
        <v>7600000</v>
      </c>
      <c r="P30" s="63">
        <v>7700000</v>
      </c>
    </row>
    <row r="31" spans="1:16" ht="18.75" x14ac:dyDescent="0.3">
      <c r="A31" s="61"/>
      <c r="B31" s="64" t="s">
        <v>5</v>
      </c>
      <c r="C31" s="65"/>
      <c r="D31" s="66"/>
      <c r="E31" s="67"/>
      <c r="F31" s="13">
        <v>107.9</v>
      </c>
      <c r="G31" s="13">
        <f>G30/F30*100</f>
        <v>124.06021052090057</v>
      </c>
      <c r="H31" s="13">
        <f>H30/G30*100</f>
        <v>100.16937129546832</v>
      </c>
      <c r="I31" s="13">
        <f>I30/H30*100</f>
        <v>104.22394079593722</v>
      </c>
      <c r="J31" s="13">
        <f>J30/I30*100</f>
        <v>100.69929348146162</v>
      </c>
      <c r="K31" s="13">
        <f>K30/J30*100</f>
        <v>100.69280818631141</v>
      </c>
      <c r="L31" s="13">
        <f>L30/J30*100</f>
        <v>101.38724134621701</v>
      </c>
      <c r="M31" s="13">
        <f>M30/K30*100</f>
        <v>102.06896551724138</v>
      </c>
      <c r="N31" s="13">
        <f>N30/L30*100</f>
        <v>102.73972602739727</v>
      </c>
      <c r="O31" s="13">
        <f>O30/M30*100</f>
        <v>102.70270270270269</v>
      </c>
      <c r="P31" s="63">
        <f>P30/N30*100</f>
        <v>102.66666666666666</v>
      </c>
    </row>
    <row r="32" spans="1:16" ht="35.25" customHeight="1" x14ac:dyDescent="0.3">
      <c r="A32" s="68" t="s">
        <v>17</v>
      </c>
      <c r="B32" s="54" t="s">
        <v>34</v>
      </c>
      <c r="C32" s="55"/>
      <c r="D32" s="56"/>
      <c r="E32" s="62" t="s">
        <v>33</v>
      </c>
      <c r="F32" s="13">
        <v>75</v>
      </c>
      <c r="G32" s="13">
        <v>80</v>
      </c>
      <c r="H32" s="69">
        <v>80</v>
      </c>
      <c r="I32" s="69">
        <v>75</v>
      </c>
      <c r="J32" s="69">
        <v>80</v>
      </c>
      <c r="K32" s="69">
        <v>90</v>
      </c>
      <c r="L32" s="69">
        <v>100</v>
      </c>
      <c r="M32" s="69">
        <v>100</v>
      </c>
      <c r="N32" s="69">
        <v>100</v>
      </c>
      <c r="O32" s="69">
        <v>100</v>
      </c>
      <c r="P32" s="70">
        <v>100</v>
      </c>
    </row>
    <row r="33" spans="1:17" ht="21.75" customHeight="1" x14ac:dyDescent="0.3">
      <c r="A33" s="68" t="s">
        <v>18</v>
      </c>
      <c r="B33" s="54" t="s">
        <v>36</v>
      </c>
      <c r="C33" s="55"/>
      <c r="D33" s="56"/>
      <c r="E33" s="62" t="s">
        <v>35</v>
      </c>
      <c r="F33" s="13">
        <v>129.4</v>
      </c>
      <c r="G33" s="13">
        <v>124.7</v>
      </c>
      <c r="H33" s="13">
        <v>142.9</v>
      </c>
      <c r="I33" s="13">
        <v>118.3</v>
      </c>
      <c r="J33" s="13">
        <v>150.5</v>
      </c>
      <c r="K33" s="13">
        <v>151.5</v>
      </c>
      <c r="L33" s="69">
        <v>152.19999999999999</v>
      </c>
      <c r="M33" s="69">
        <v>153.5</v>
      </c>
      <c r="N33" s="69">
        <v>154.80000000000001</v>
      </c>
      <c r="O33" s="69">
        <v>155.9</v>
      </c>
      <c r="P33" s="63">
        <v>157</v>
      </c>
    </row>
    <row r="34" spans="1:17" ht="18.75" x14ac:dyDescent="0.3">
      <c r="A34" s="68"/>
      <c r="B34" s="64" t="s">
        <v>5</v>
      </c>
      <c r="C34" s="65"/>
      <c r="D34" s="66"/>
      <c r="E34" s="67"/>
      <c r="F34" s="13">
        <v>105.1</v>
      </c>
      <c r="G34" s="13">
        <f>G33/F33*100</f>
        <v>96.367851622874795</v>
      </c>
      <c r="H34" s="13">
        <f>H33/G33*100</f>
        <v>114.59502806736165</v>
      </c>
      <c r="I34" s="13">
        <f>I33/H33*100</f>
        <v>82.785164450664794</v>
      </c>
      <c r="J34" s="13">
        <f>J33/I33*100</f>
        <v>127.21893491124261</v>
      </c>
      <c r="K34" s="13">
        <f>K33/J33*100</f>
        <v>100.66445182724253</v>
      </c>
      <c r="L34" s="13">
        <f>L33/J33*100</f>
        <v>101.12956810631229</v>
      </c>
      <c r="M34" s="13">
        <f>M33/K33*100</f>
        <v>101.32013201320132</v>
      </c>
      <c r="N34" s="13">
        <f>N33/L33*100</f>
        <v>101.70827858081472</v>
      </c>
      <c r="O34" s="13">
        <f>O33/M33*100</f>
        <v>101.56351791530945</v>
      </c>
      <c r="P34" s="63">
        <f>P33/N33*100</f>
        <v>101.42118863049095</v>
      </c>
    </row>
    <row r="35" spans="1:17" ht="18.75" x14ac:dyDescent="0.3">
      <c r="A35" s="68" t="s">
        <v>19</v>
      </c>
      <c r="B35" s="64" t="s">
        <v>38</v>
      </c>
      <c r="C35" s="65"/>
      <c r="D35" s="66"/>
      <c r="E35" s="71" t="s">
        <v>37</v>
      </c>
      <c r="F35" s="13">
        <v>17.399999999999999</v>
      </c>
      <c r="G35" s="13">
        <v>16</v>
      </c>
      <c r="H35" s="13">
        <v>18.8</v>
      </c>
      <c r="I35" s="13">
        <v>14.9</v>
      </c>
      <c r="J35" s="13">
        <v>19.600000000000001</v>
      </c>
      <c r="K35" s="13">
        <v>19.600000000000001</v>
      </c>
      <c r="L35" s="13">
        <v>19.7</v>
      </c>
      <c r="M35" s="13">
        <v>19.8</v>
      </c>
      <c r="N35" s="13">
        <v>19.899999999999999</v>
      </c>
      <c r="O35" s="13">
        <v>20</v>
      </c>
      <c r="P35" s="63">
        <v>20</v>
      </c>
    </row>
    <row r="36" spans="1:17" ht="18.75" x14ac:dyDescent="0.3">
      <c r="A36" s="68"/>
      <c r="B36" s="64" t="s">
        <v>5</v>
      </c>
      <c r="C36" s="65"/>
      <c r="D36" s="66"/>
      <c r="E36" s="67"/>
      <c r="F36" s="13">
        <v>106.1</v>
      </c>
      <c r="G36" s="13">
        <f>G35/F35*100</f>
        <v>91.954022988505756</v>
      </c>
      <c r="H36" s="13">
        <f>H35/G35*100</f>
        <v>117.5</v>
      </c>
      <c r="I36" s="13">
        <f>I35/H35*100</f>
        <v>79.255319148936167</v>
      </c>
      <c r="J36" s="13">
        <f>J35/I35*100</f>
        <v>131.54362416107384</v>
      </c>
      <c r="K36" s="13">
        <f>K35/J35*100</f>
        <v>100</v>
      </c>
      <c r="L36" s="13">
        <f>L35/J35*100</f>
        <v>100.51020408163265</v>
      </c>
      <c r="M36" s="13">
        <f>M35/K35*100</f>
        <v>101.0204081632653</v>
      </c>
      <c r="N36" s="13">
        <f>N35/L35*100</f>
        <v>101.01522842639594</v>
      </c>
      <c r="O36" s="13">
        <f>O35/M35*100</f>
        <v>101.01010101010101</v>
      </c>
      <c r="P36" s="63">
        <f>P35/N35*100</f>
        <v>100.50251256281409</v>
      </c>
    </row>
    <row r="37" spans="1:17" ht="56.25" customHeight="1" x14ac:dyDescent="0.3">
      <c r="A37" s="68" t="s">
        <v>20</v>
      </c>
      <c r="B37" s="72" t="s">
        <v>39</v>
      </c>
      <c r="C37" s="73"/>
      <c r="D37" s="74"/>
      <c r="E37" s="62" t="s">
        <v>33</v>
      </c>
      <c r="F37" s="13">
        <v>99.8</v>
      </c>
      <c r="G37" s="13">
        <v>98.1</v>
      </c>
      <c r="H37" s="13">
        <v>99.4</v>
      </c>
      <c r="I37" s="13">
        <v>99.7</v>
      </c>
      <c r="J37" s="13">
        <v>99.2</v>
      </c>
      <c r="K37" s="13">
        <v>99.3</v>
      </c>
      <c r="L37" s="13">
        <v>99.4</v>
      </c>
      <c r="M37" s="13">
        <v>99.5</v>
      </c>
      <c r="N37" s="13">
        <v>99.6</v>
      </c>
      <c r="O37" s="13">
        <v>99.7</v>
      </c>
      <c r="P37" s="75">
        <v>99.8</v>
      </c>
    </row>
    <row r="38" spans="1:17" ht="33" customHeight="1" x14ac:dyDescent="0.3">
      <c r="A38" s="76" t="s">
        <v>21</v>
      </c>
      <c r="B38" s="54" t="s">
        <v>40</v>
      </c>
      <c r="C38" s="55"/>
      <c r="D38" s="56"/>
      <c r="E38" s="62" t="s">
        <v>35</v>
      </c>
      <c r="F38" s="77">
        <v>32.118000000000002</v>
      </c>
      <c r="G38" s="77">
        <v>31.359000000000002</v>
      </c>
      <c r="H38" s="77">
        <v>33.728000000000002</v>
      </c>
      <c r="I38" s="77">
        <v>35.767000000000003</v>
      </c>
      <c r="J38" s="77">
        <v>36.200000000000003</v>
      </c>
      <c r="K38" s="77">
        <v>36.25</v>
      </c>
      <c r="L38" s="77">
        <v>36.299999999999997</v>
      </c>
      <c r="M38" s="77">
        <v>36.35</v>
      </c>
      <c r="N38" s="77">
        <v>36.4</v>
      </c>
      <c r="O38" s="77">
        <v>36.450000000000003</v>
      </c>
      <c r="P38" s="78">
        <v>36.5</v>
      </c>
    </row>
    <row r="39" spans="1:17" ht="18.75" x14ac:dyDescent="0.3">
      <c r="A39" s="68"/>
      <c r="B39" s="64" t="s">
        <v>5</v>
      </c>
      <c r="C39" s="65"/>
      <c r="D39" s="66"/>
      <c r="E39" s="71"/>
      <c r="F39" s="13">
        <v>102.2</v>
      </c>
      <c r="G39" s="13">
        <f>G38/F38*100</f>
        <v>97.636839155613671</v>
      </c>
      <c r="H39" s="13">
        <f>H38/G38*100</f>
        <v>107.5544500781275</v>
      </c>
      <c r="I39" s="13">
        <f>I38/H38*100</f>
        <v>106.04542220113854</v>
      </c>
      <c r="J39" s="13">
        <f>J38/I38*100</f>
        <v>101.21061313501272</v>
      </c>
      <c r="K39" s="13">
        <f>K38/J38*100</f>
        <v>100.13812154696132</v>
      </c>
      <c r="L39" s="13">
        <f>L38/J38*100</f>
        <v>100.27624309392264</v>
      </c>
      <c r="M39" s="13">
        <f>M38/K38*100</f>
        <v>100.27586206896552</v>
      </c>
      <c r="N39" s="13">
        <f>N38/L38*100</f>
        <v>100.27548209366392</v>
      </c>
      <c r="O39" s="13">
        <f>O38/M38*100</f>
        <v>100.2751031636864</v>
      </c>
      <c r="P39" s="63">
        <f>P38/N38*100</f>
        <v>100.27472527472527</v>
      </c>
    </row>
    <row r="40" spans="1:17" ht="21.75" customHeight="1" x14ac:dyDescent="0.3">
      <c r="A40" s="68" t="s">
        <v>22</v>
      </c>
      <c r="B40" s="54" t="s">
        <v>60</v>
      </c>
      <c r="C40" s="55"/>
      <c r="D40" s="56"/>
      <c r="E40" s="62" t="s">
        <v>41</v>
      </c>
      <c r="F40" s="79">
        <v>586</v>
      </c>
      <c r="G40" s="79">
        <v>576</v>
      </c>
      <c r="H40" s="79">
        <v>545</v>
      </c>
      <c r="I40" s="79">
        <v>556</v>
      </c>
      <c r="J40" s="79">
        <v>546</v>
      </c>
      <c r="K40" s="79">
        <v>549</v>
      </c>
      <c r="L40" s="79">
        <v>550</v>
      </c>
      <c r="M40" s="79">
        <v>552</v>
      </c>
      <c r="N40" s="79">
        <v>554</v>
      </c>
      <c r="O40" s="79">
        <v>556</v>
      </c>
      <c r="P40" s="63">
        <v>558</v>
      </c>
    </row>
    <row r="41" spans="1:17" ht="18.75" x14ac:dyDescent="0.3">
      <c r="A41" s="68"/>
      <c r="B41" s="64" t="s">
        <v>5</v>
      </c>
      <c r="C41" s="65"/>
      <c r="D41" s="66"/>
      <c r="E41" s="71"/>
      <c r="F41" s="79">
        <v>129.4</v>
      </c>
      <c r="G41" s="79">
        <f>G40/F40*100</f>
        <v>98.293515358361773</v>
      </c>
      <c r="H41" s="79">
        <f>H40/G40*100</f>
        <v>94.618055555555557</v>
      </c>
      <c r="I41" s="79">
        <f>I40/H40*100</f>
        <v>102.01834862385321</v>
      </c>
      <c r="J41" s="79">
        <f>J40/I40*100</f>
        <v>98.201438848920859</v>
      </c>
      <c r="K41" s="79">
        <f>K40/J40*100</f>
        <v>100.54945054945054</v>
      </c>
      <c r="L41" s="79">
        <f>L40/J40*100</f>
        <v>100.73260073260073</v>
      </c>
      <c r="M41" s="79">
        <f>M40/K40*100</f>
        <v>100.5464480874317</v>
      </c>
      <c r="N41" s="79">
        <f>N40/L40*100</f>
        <v>100.72727272727273</v>
      </c>
      <c r="O41" s="79">
        <f>O40/M40*100</f>
        <v>100.72463768115942</v>
      </c>
      <c r="P41" s="63">
        <f>P40/N40*100</f>
        <v>100.72202166064983</v>
      </c>
    </row>
    <row r="42" spans="1:17" ht="33.75" customHeight="1" x14ac:dyDescent="0.3">
      <c r="A42" s="68" t="s">
        <v>23</v>
      </c>
      <c r="B42" s="80" t="s">
        <v>61</v>
      </c>
      <c r="C42" s="81"/>
      <c r="D42" s="82"/>
      <c r="E42" s="83" t="s">
        <v>42</v>
      </c>
      <c r="F42" s="79">
        <v>14658</v>
      </c>
      <c r="G42" s="79">
        <v>15266</v>
      </c>
      <c r="H42" s="79">
        <v>14612</v>
      </c>
      <c r="I42" s="79">
        <v>14223</v>
      </c>
      <c r="J42" s="79">
        <v>10950</v>
      </c>
      <c r="K42" s="79">
        <v>11000</v>
      </c>
      <c r="L42" s="79">
        <v>11100</v>
      </c>
      <c r="M42" s="79">
        <v>11200</v>
      </c>
      <c r="N42" s="79">
        <v>11300</v>
      </c>
      <c r="O42" s="79">
        <v>11400</v>
      </c>
      <c r="P42" s="63">
        <v>11500</v>
      </c>
      <c r="Q42" s="1"/>
    </row>
    <row r="43" spans="1:17" ht="18.75" x14ac:dyDescent="0.3">
      <c r="A43" s="68"/>
      <c r="B43" s="64" t="s">
        <v>5</v>
      </c>
      <c r="C43" s="65"/>
      <c r="D43" s="66"/>
      <c r="E43" s="71"/>
      <c r="F43" s="79">
        <v>92.7</v>
      </c>
      <c r="G43" s="79">
        <f>G42/F42*100</f>
        <v>104.14790558057034</v>
      </c>
      <c r="H43" s="79">
        <f>H42/G42*100</f>
        <v>95.715970129699997</v>
      </c>
      <c r="I43" s="79">
        <f>I42/H42*100</f>
        <v>97.337804544210243</v>
      </c>
      <c r="J43" s="79">
        <f>J42/I42*100</f>
        <v>76.987977219995784</v>
      </c>
      <c r="K43" s="79">
        <f>K42/J42*100</f>
        <v>100.4566210045662</v>
      </c>
      <c r="L43" s="79">
        <f>L42/J42*100</f>
        <v>101.36986301369863</v>
      </c>
      <c r="M43" s="79">
        <f>M42/K42*100</f>
        <v>101.81818181818181</v>
      </c>
      <c r="N43" s="79">
        <f>N42/L42*100</f>
        <v>101.8018018018018</v>
      </c>
      <c r="O43" s="79">
        <f>O42/M42*100</f>
        <v>101.78571428571428</v>
      </c>
      <c r="P43" s="63">
        <f>P42/N42*100</f>
        <v>101.76991150442478</v>
      </c>
    </row>
    <row r="44" spans="1:17" ht="18.75" x14ac:dyDescent="0.3">
      <c r="A44" s="68" t="s">
        <v>24</v>
      </c>
      <c r="B44" s="64" t="s">
        <v>44</v>
      </c>
      <c r="C44" s="65"/>
      <c r="D44" s="66"/>
      <c r="E44" s="71" t="s">
        <v>43</v>
      </c>
      <c r="F44" s="79">
        <v>4949</v>
      </c>
      <c r="G44" s="79">
        <v>4905</v>
      </c>
      <c r="H44" s="79">
        <v>4937</v>
      </c>
      <c r="I44" s="79">
        <v>4921</v>
      </c>
      <c r="J44" s="79">
        <v>3912</v>
      </c>
      <c r="K44" s="79">
        <v>3940</v>
      </c>
      <c r="L44" s="79">
        <v>3950</v>
      </c>
      <c r="M44" s="79">
        <v>3960</v>
      </c>
      <c r="N44" s="79">
        <v>3970</v>
      </c>
      <c r="O44" s="79">
        <v>3980</v>
      </c>
      <c r="P44" s="63">
        <v>3990</v>
      </c>
    </row>
    <row r="45" spans="1:17" ht="18.75" x14ac:dyDescent="0.3">
      <c r="A45" s="68"/>
      <c r="B45" s="64" t="s">
        <v>5</v>
      </c>
      <c r="C45" s="65"/>
      <c r="D45" s="66"/>
      <c r="E45" s="71"/>
      <c r="F45" s="79">
        <v>104.3</v>
      </c>
      <c r="G45" s="79">
        <f>G44/F44*100</f>
        <v>99.110931501313388</v>
      </c>
      <c r="H45" s="79">
        <f>H44/G44*100</f>
        <v>100.65239551478085</v>
      </c>
      <c r="I45" s="79">
        <f>I44/H44*100</f>
        <v>99.675916548511239</v>
      </c>
      <c r="J45" s="79">
        <f>J44/I44*100</f>
        <v>79.496037390774234</v>
      </c>
      <c r="K45" s="79">
        <f>K44/J44*100</f>
        <v>100.71574642126791</v>
      </c>
      <c r="L45" s="79">
        <f>L44/J44*100</f>
        <v>100.97137014314927</v>
      </c>
      <c r="M45" s="79">
        <f>M44/K44*100</f>
        <v>100.50761421319795</v>
      </c>
      <c r="N45" s="79">
        <f>N44/L44*100</f>
        <v>100.50632911392405</v>
      </c>
      <c r="O45" s="79">
        <f>O44/M44*100</f>
        <v>100.50505050505049</v>
      </c>
      <c r="P45" s="63">
        <f>P44/N44*100</f>
        <v>100.50377833753149</v>
      </c>
    </row>
    <row r="46" spans="1:17" ht="18.75" x14ac:dyDescent="0.3">
      <c r="A46" s="68"/>
      <c r="B46" s="84" t="s">
        <v>46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60"/>
    </row>
    <row r="47" spans="1:17" ht="56.25" customHeight="1" x14ac:dyDescent="0.3">
      <c r="A47" s="68" t="s">
        <v>45</v>
      </c>
      <c r="B47" s="54" t="s">
        <v>71</v>
      </c>
      <c r="C47" s="55"/>
      <c r="D47" s="56"/>
      <c r="E47" s="71" t="s">
        <v>31</v>
      </c>
      <c r="F47" s="79">
        <v>989452</v>
      </c>
      <c r="G47" s="79">
        <v>1176437</v>
      </c>
      <c r="H47" s="79">
        <v>1398394</v>
      </c>
      <c r="I47" s="79">
        <v>1317295</v>
      </c>
      <c r="J47" s="79">
        <v>1330450</v>
      </c>
      <c r="K47" s="79">
        <v>1350350</v>
      </c>
      <c r="L47" s="79">
        <v>1360000</v>
      </c>
      <c r="M47" s="79">
        <v>1370200</v>
      </c>
      <c r="N47" s="79">
        <v>1375200</v>
      </c>
      <c r="O47" s="79">
        <v>1398540</v>
      </c>
      <c r="P47" s="63">
        <v>1428000</v>
      </c>
    </row>
    <row r="48" spans="1:17" ht="18.75" x14ac:dyDescent="0.3">
      <c r="A48" s="68"/>
      <c r="B48" s="64" t="s">
        <v>5</v>
      </c>
      <c r="C48" s="65"/>
      <c r="D48" s="66"/>
      <c r="E48" s="71"/>
      <c r="F48" s="79">
        <v>113.7</v>
      </c>
      <c r="G48" s="79">
        <f>G47/F47*100</f>
        <v>118.89783435679549</v>
      </c>
      <c r="H48" s="79">
        <f>H47/G47*100</f>
        <v>118.86688364952821</v>
      </c>
      <c r="I48" s="79">
        <f>I47/H47*100</f>
        <v>94.200561501265028</v>
      </c>
      <c r="J48" s="79">
        <f>J47/I47*100</f>
        <v>100.99863735913368</v>
      </c>
      <c r="K48" s="79">
        <f>K47/J47*100</f>
        <v>101.4957345259123</v>
      </c>
      <c r="L48" s="79">
        <f>L47/J47*100</f>
        <v>102.22105302717127</v>
      </c>
      <c r="M48" s="79">
        <f>M47/K47*100</f>
        <v>101.46998926204319</v>
      </c>
      <c r="N48" s="79">
        <f>N47/L47*100</f>
        <v>101.11764705882354</v>
      </c>
      <c r="O48" s="79">
        <f>O47/M47*100</f>
        <v>102.06831119544593</v>
      </c>
      <c r="P48" s="63">
        <f>P47/N47*100</f>
        <v>103.83944153577661</v>
      </c>
    </row>
    <row r="49" spans="1:16" ht="18.75" x14ac:dyDescent="0.3">
      <c r="A49" s="68"/>
      <c r="B49" s="84" t="s">
        <v>47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60"/>
    </row>
    <row r="50" spans="1:16" ht="18.75" x14ac:dyDescent="0.3">
      <c r="A50" s="68" t="s">
        <v>48</v>
      </c>
      <c r="B50" s="64" t="s">
        <v>49</v>
      </c>
      <c r="C50" s="65"/>
      <c r="D50" s="66"/>
      <c r="E50" s="71" t="s">
        <v>31</v>
      </c>
      <c r="F50" s="79">
        <v>619075</v>
      </c>
      <c r="G50" s="79">
        <v>734075</v>
      </c>
      <c r="H50" s="79">
        <v>1025233.6</v>
      </c>
      <c r="I50" s="79">
        <v>1326558.7</v>
      </c>
      <c r="J50" s="79">
        <v>1350000</v>
      </c>
      <c r="K50" s="79">
        <v>1355000</v>
      </c>
      <c r="L50" s="79">
        <v>1360000</v>
      </c>
      <c r="M50" s="79">
        <v>1365000</v>
      </c>
      <c r="N50" s="79">
        <v>1370000</v>
      </c>
      <c r="O50" s="79">
        <v>1375000</v>
      </c>
      <c r="P50" s="63">
        <v>1380000</v>
      </c>
    </row>
    <row r="51" spans="1:16" ht="18.75" x14ac:dyDescent="0.3">
      <c r="A51" s="68"/>
      <c r="B51" s="64" t="s">
        <v>55</v>
      </c>
      <c r="C51" s="65"/>
      <c r="D51" s="66"/>
      <c r="E51" s="71"/>
      <c r="F51" s="79">
        <v>42.3</v>
      </c>
      <c r="G51" s="79">
        <f>G50/F50*100</f>
        <v>118.57610144166699</v>
      </c>
      <c r="H51" s="79">
        <f>H50/G50*100</f>
        <v>139.66333140346694</v>
      </c>
      <c r="I51" s="79">
        <f>I50/H50*100</f>
        <v>129.39087248018402</v>
      </c>
      <c r="J51" s="79">
        <f>J50/I50*100</f>
        <v>101.76707596882069</v>
      </c>
      <c r="K51" s="79">
        <f>K50/J50*100</f>
        <v>100.37037037037038</v>
      </c>
      <c r="L51" s="79">
        <f>L50/J50*100</f>
        <v>100.74074074074073</v>
      </c>
      <c r="M51" s="79">
        <f>M50/K50*100</f>
        <v>100.7380073800738</v>
      </c>
      <c r="N51" s="79">
        <f>N50/L50*100</f>
        <v>100.73529411764706</v>
      </c>
      <c r="O51" s="79">
        <f>O50/M50*100</f>
        <v>100.73260073260073</v>
      </c>
      <c r="P51" s="63">
        <f>P50/N50*100</f>
        <v>100.72992700729928</v>
      </c>
    </row>
    <row r="52" spans="1:16" ht="18.75" x14ac:dyDescent="0.3">
      <c r="A52" s="68" t="s">
        <v>50</v>
      </c>
      <c r="B52" s="64" t="s">
        <v>51</v>
      </c>
      <c r="C52" s="65"/>
      <c r="D52" s="66"/>
      <c r="E52" s="71" t="s">
        <v>31</v>
      </c>
      <c r="F52" s="79">
        <v>196832.8</v>
      </c>
      <c r="G52" s="79">
        <v>198716.4</v>
      </c>
      <c r="H52" s="79">
        <v>223908.1</v>
      </c>
      <c r="I52" s="79">
        <v>242481.6</v>
      </c>
      <c r="J52" s="79">
        <v>245000</v>
      </c>
      <c r="K52" s="79">
        <v>247000</v>
      </c>
      <c r="L52" s="79">
        <v>249000</v>
      </c>
      <c r="M52" s="79">
        <v>250000</v>
      </c>
      <c r="N52" s="79">
        <v>252000</v>
      </c>
      <c r="O52" s="79">
        <v>254000</v>
      </c>
      <c r="P52" s="63">
        <v>260000</v>
      </c>
    </row>
    <row r="53" spans="1:16" ht="18.75" x14ac:dyDescent="0.3">
      <c r="A53" s="68"/>
      <c r="B53" s="64" t="s">
        <v>5</v>
      </c>
      <c r="C53" s="65"/>
      <c r="D53" s="66"/>
      <c r="E53" s="71"/>
      <c r="F53" s="79">
        <v>117.9</v>
      </c>
      <c r="G53" s="79">
        <f>G52/F52*100</f>
        <v>100.95695432875009</v>
      </c>
      <c r="H53" s="79">
        <f>H52/G52*100</f>
        <v>112.67721234885495</v>
      </c>
      <c r="I53" s="79">
        <f>I52/H52*100</f>
        <v>108.29514430250624</v>
      </c>
      <c r="J53" s="79">
        <f>J52/I52*100</f>
        <v>101.03859426859604</v>
      </c>
      <c r="K53" s="79">
        <f>K52/J52*100</f>
        <v>100.81632653061226</v>
      </c>
      <c r="L53" s="79">
        <f>L52/J52*100</f>
        <v>101.63265306122449</v>
      </c>
      <c r="M53" s="79">
        <f>M52/K52*100</f>
        <v>101.21457489878543</v>
      </c>
      <c r="N53" s="79">
        <f>N52/L52*100</f>
        <v>101.20481927710843</v>
      </c>
      <c r="O53" s="79">
        <f>O52/M52*100</f>
        <v>101.6</v>
      </c>
      <c r="P53" s="63">
        <f>P52/N52*100</f>
        <v>103.17460317460319</v>
      </c>
    </row>
    <row r="54" spans="1:16" ht="18.75" x14ac:dyDescent="0.3">
      <c r="A54" s="68"/>
      <c r="B54" s="84" t="s">
        <v>67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60"/>
    </row>
    <row r="55" spans="1:16" ht="18.75" x14ac:dyDescent="0.3">
      <c r="A55" s="68" t="s">
        <v>52</v>
      </c>
      <c r="B55" s="64" t="s">
        <v>53</v>
      </c>
      <c r="C55" s="65"/>
      <c r="D55" s="66"/>
      <c r="E55" s="71" t="s">
        <v>54</v>
      </c>
      <c r="F55" s="79">
        <v>476.9</v>
      </c>
      <c r="G55" s="79">
        <v>321.5</v>
      </c>
      <c r="H55" s="79">
        <v>554.29999999999995</v>
      </c>
      <c r="I55" s="79">
        <v>586.70000000000005</v>
      </c>
      <c r="J55" s="79">
        <v>590</v>
      </c>
      <c r="K55" s="79">
        <v>590</v>
      </c>
      <c r="L55" s="79">
        <v>600</v>
      </c>
      <c r="M55" s="79">
        <v>570</v>
      </c>
      <c r="N55" s="79">
        <v>580</v>
      </c>
      <c r="O55" s="79">
        <v>430</v>
      </c>
      <c r="P55" s="63">
        <v>440</v>
      </c>
    </row>
    <row r="56" spans="1:16" ht="18.75" x14ac:dyDescent="0.3">
      <c r="A56" s="68"/>
      <c r="B56" s="64" t="s">
        <v>5</v>
      </c>
      <c r="C56" s="65"/>
      <c r="D56" s="66"/>
      <c r="E56" s="71"/>
      <c r="F56" s="79">
        <v>294.89999999999998</v>
      </c>
      <c r="G56" s="79">
        <f>G55/F55*100</f>
        <v>67.414552317047608</v>
      </c>
      <c r="H56" s="79">
        <f>H55/G55*100</f>
        <v>172.41057542768272</v>
      </c>
      <c r="I56" s="79">
        <f>I55/H55*100</f>
        <v>105.84521017499551</v>
      </c>
      <c r="J56" s="79">
        <f>J55/I55*100</f>
        <v>100.56246804158855</v>
      </c>
      <c r="K56" s="79">
        <f>K55/J55*100</f>
        <v>100</v>
      </c>
      <c r="L56" s="79">
        <f>L55/J55*100</f>
        <v>101.69491525423729</v>
      </c>
      <c r="M56" s="79">
        <f>M55/K55*100</f>
        <v>96.610169491525426</v>
      </c>
      <c r="N56" s="79">
        <f>N55/L55*100</f>
        <v>96.666666666666671</v>
      </c>
      <c r="O56" s="79">
        <f>O55/M55*100</f>
        <v>75.438596491228068</v>
      </c>
      <c r="P56" s="63">
        <f>P55/N55*100</f>
        <v>75.862068965517238</v>
      </c>
    </row>
  </sheetData>
  <mergeCells count="59">
    <mergeCell ref="B25:D25"/>
    <mergeCell ref="B43:D43"/>
    <mergeCell ref="B42:D42"/>
    <mergeCell ref="B41:D41"/>
    <mergeCell ref="B40:D40"/>
    <mergeCell ref="B39:D39"/>
    <mergeCell ref="B34:D34"/>
    <mergeCell ref="B38:D38"/>
    <mergeCell ref="B37:D37"/>
    <mergeCell ref="B36:D36"/>
    <mergeCell ref="B32:D32"/>
    <mergeCell ref="B27:D27"/>
    <mergeCell ref="B33:D33"/>
    <mergeCell ref="B26:D26"/>
    <mergeCell ref="B24:D24"/>
    <mergeCell ref="B23:D23"/>
    <mergeCell ref="A12:P12"/>
    <mergeCell ref="H10:H11"/>
    <mergeCell ref="F10:F11"/>
    <mergeCell ref="B14:D14"/>
    <mergeCell ref="B13:D13"/>
    <mergeCell ref="B16:D16"/>
    <mergeCell ref="E10:E11"/>
    <mergeCell ref="B17:D17"/>
    <mergeCell ref="B18:D18"/>
    <mergeCell ref="B22:D22"/>
    <mergeCell ref="A10:A11"/>
    <mergeCell ref="G10:G11"/>
    <mergeCell ref="I10:I11"/>
    <mergeCell ref="J10:J11"/>
    <mergeCell ref="B47:D47"/>
    <mergeCell ref="B46:P46"/>
    <mergeCell ref="B28:D28"/>
    <mergeCell ref="B35:D35"/>
    <mergeCell ref="B31:D31"/>
    <mergeCell ref="B30:D30"/>
    <mergeCell ref="A29:P29"/>
    <mergeCell ref="B45:D45"/>
    <mergeCell ref="B44:D44"/>
    <mergeCell ref="B56:D56"/>
    <mergeCell ref="B55:D55"/>
    <mergeCell ref="B48:D48"/>
    <mergeCell ref="B50:D50"/>
    <mergeCell ref="B52:D52"/>
    <mergeCell ref="B54:P54"/>
    <mergeCell ref="B49:P49"/>
    <mergeCell ref="B53:D53"/>
    <mergeCell ref="B51:D51"/>
    <mergeCell ref="B9:D9"/>
    <mergeCell ref="B21:D21"/>
    <mergeCell ref="B20:D20"/>
    <mergeCell ref="B15:D15"/>
    <mergeCell ref="B10:D11"/>
    <mergeCell ref="B19:D19"/>
    <mergeCell ref="N2:P2"/>
    <mergeCell ref="N3:P3"/>
    <mergeCell ref="A8:P8"/>
    <mergeCell ref="A6:P6"/>
    <mergeCell ref="N4:P4"/>
  </mergeCell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2024-11-07T02:42:05Z</dcterms:modified>
</cp:coreProperties>
</file>